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205" windowHeight="8265"/>
  </bookViews>
  <sheets>
    <sheet name="zał. Nr 1" sheetId="1" r:id="rId1"/>
  </sheets>
  <definedNames>
    <definedName name="_xlnm._FilterDatabase" localSheetId="0" hidden="1">'zał. Nr 1'!$B$6:$S$44</definedName>
  </definedNames>
  <calcPr calcId="114210"/>
</workbook>
</file>

<file path=xl/calcChain.xml><?xml version="1.0" encoding="utf-8"?>
<calcChain xmlns="http://schemas.openxmlformats.org/spreadsheetml/2006/main">
  <c r="M44" i="1"/>
  <c r="N44"/>
  <c r="L51"/>
  <c r="L44"/>
  <c r="L18"/>
  <c r="M18"/>
  <c r="N18"/>
  <c r="L17"/>
  <c r="N17"/>
  <c r="L12"/>
  <c r="N12"/>
  <c r="M51"/>
  <c r="N51"/>
</calcChain>
</file>

<file path=xl/sharedStrings.xml><?xml version="1.0" encoding="utf-8"?>
<sst xmlns="http://schemas.openxmlformats.org/spreadsheetml/2006/main" count="558" uniqueCount="154">
  <si>
    <r>
      <t>SZCZEGÓŁOWY</t>
    </r>
    <r>
      <rPr>
        <sz val="12"/>
        <color indexed="8"/>
        <rFont val="Arial"/>
        <family val="2"/>
        <charset val="238"/>
      </rPr>
      <t xml:space="preserve"> </t>
    </r>
    <r>
      <rPr>
        <b/>
        <sz val="12"/>
        <color indexed="8"/>
        <rFont val="Arial"/>
        <family val="2"/>
        <charset val="238"/>
      </rPr>
      <t>OPIS PRZEDMIOTU ZAMÓWIENIA</t>
    </r>
  </si>
  <si>
    <r>
      <t xml:space="preserve">Przedmiotem zamówienia jest Zakup Energii Elektrycznej do obiektów </t>
    </r>
    <r>
      <rPr>
        <b/>
        <sz val="12"/>
        <color indexed="8"/>
        <rFont val="Arial"/>
        <family val="2"/>
        <charset val="238"/>
      </rPr>
      <t>Zamawiającego</t>
    </r>
    <r>
      <rPr>
        <sz val="12"/>
        <color indexed="8"/>
        <rFont val="Arial"/>
        <family val="2"/>
        <charset val="238"/>
      </rPr>
      <t>.</t>
    </r>
  </si>
  <si>
    <r>
      <t>Poniższa tabela przedstawia obiekty objęte przedmiotem zamówienia na rok</t>
    </r>
    <r>
      <rPr>
        <b/>
        <sz val="12"/>
        <color indexed="8"/>
        <rFont val="Arial"/>
        <family val="2"/>
        <charset val="238"/>
      </rPr>
      <t xml:space="preserve"> 2015</t>
    </r>
    <r>
      <rPr>
        <b/>
        <sz val="12"/>
        <color indexed="8"/>
        <rFont val="Arial"/>
        <family val="2"/>
        <charset val="238"/>
      </rPr>
      <t xml:space="preserve"> </t>
    </r>
  </si>
  <si>
    <t>1.1 Obiekty Gminy Ksawerów i Jednostek Organizacyjnych</t>
  </si>
  <si>
    <t>L.p.</t>
  </si>
  <si>
    <t>Rodzaj punktu poboru</t>
  </si>
  <si>
    <t>Adres/ulica</t>
  </si>
  <si>
    <t>Nr
ST</t>
  </si>
  <si>
    <t>Kod pocztowy</t>
  </si>
  <si>
    <t>Miejscowość</t>
  </si>
  <si>
    <t>Numer licznika</t>
  </si>
  <si>
    <t>Taryfa</t>
  </si>
  <si>
    <t>Nowa taryfa</t>
  </si>
  <si>
    <t>Moc umowna
[kW]</t>
  </si>
  <si>
    <t>Rzeczywiste zużycie energii [kWh] w okresie
od 01.09.2013r.
do 31.08.2014r.</t>
  </si>
  <si>
    <t xml:space="preserve"> szacowane zużycie energii [kWh] w okresie od 01.01.2015r. do 31.12.2014r.</t>
  </si>
  <si>
    <t>Szacowane zużycie energii [kWh] w okresie
od 01.01.2015r.
do 31.12.2015r.</t>
  </si>
  <si>
    <t xml:space="preserve">Uwagi </t>
  </si>
  <si>
    <t>Umowa</t>
  </si>
  <si>
    <t>Dostawca energii</t>
  </si>
  <si>
    <t>Czas twania umowy</t>
  </si>
  <si>
    <t>Okres wypowiedzenia</t>
  </si>
  <si>
    <t xml:space="preserve">   </t>
  </si>
  <si>
    <t>rozdzielona</t>
  </si>
  <si>
    <t>31-12-2014</t>
  </si>
  <si>
    <t>1 miesiąc</t>
  </si>
  <si>
    <t>suma:</t>
  </si>
  <si>
    <t>kWh</t>
  </si>
  <si>
    <r>
      <rPr>
        <b/>
        <sz val="10"/>
        <color indexed="8"/>
        <rFont val="Arial"/>
        <family val="2"/>
        <charset val="238"/>
      </rPr>
      <t>1</t>
    </r>
    <r>
      <rPr>
        <b/>
        <sz val="10"/>
        <color indexed="8"/>
        <rFont val="Arial"/>
        <family val="2"/>
        <charset val="238"/>
      </rPr>
      <t>.2 Oświetlenie uliczne</t>
    </r>
  </si>
  <si>
    <t>suma ogólna:</t>
  </si>
  <si>
    <t xml:space="preserve">1. </t>
  </si>
  <si>
    <t>Gmina Ksawerów</t>
  </si>
  <si>
    <t>Urząd Gminy</t>
  </si>
  <si>
    <t>Kościuszki</t>
  </si>
  <si>
    <t>3h</t>
  </si>
  <si>
    <t>95-054</t>
  </si>
  <si>
    <t>Ksawerów</t>
  </si>
  <si>
    <t>1221417</t>
  </si>
  <si>
    <t>C21</t>
  </si>
  <si>
    <t>PGE Obrót S.A.</t>
  </si>
  <si>
    <t xml:space="preserve">2. </t>
  </si>
  <si>
    <t>29820138</t>
  </si>
  <si>
    <t>C11</t>
  </si>
  <si>
    <t xml:space="preserve">3. </t>
  </si>
  <si>
    <t>11898759</t>
  </si>
  <si>
    <t xml:space="preserve">4. </t>
  </si>
  <si>
    <t>Jana Pawła II</t>
  </si>
  <si>
    <t>1</t>
  </si>
  <si>
    <t>073368</t>
  </si>
  <si>
    <t xml:space="preserve">5. </t>
  </si>
  <si>
    <t>Wola Zaradzyńska - boisko</t>
  </si>
  <si>
    <t>Hubala</t>
  </si>
  <si>
    <t>55</t>
  </si>
  <si>
    <t>1221051</t>
  </si>
  <si>
    <t>sygnaliz.</t>
  </si>
  <si>
    <t>Łódzka/Bema</t>
  </si>
  <si>
    <t/>
  </si>
  <si>
    <t>29633822</t>
  </si>
  <si>
    <t>Łódzka/Mały Skręt</t>
  </si>
  <si>
    <t>01348062</t>
  </si>
  <si>
    <t>Gimnazjum w Ksawerowie</t>
  </si>
  <si>
    <t>Zachodnia</t>
  </si>
  <si>
    <t>33</t>
  </si>
  <si>
    <t>1171860</t>
  </si>
  <si>
    <t>Szkoła Podstawowa im. Sikiryckiego</t>
  </si>
  <si>
    <t>1030037409</t>
  </si>
  <si>
    <t>Szkoła Podstawowa im. Jordana</t>
  </si>
  <si>
    <t>4532182</t>
  </si>
  <si>
    <t>Rzepakowa</t>
  </si>
  <si>
    <t>70005741</t>
  </si>
  <si>
    <t>oświetlenie uliczne</t>
  </si>
  <si>
    <t>Wschodnia</t>
  </si>
  <si>
    <t>39;
30-074</t>
  </si>
  <si>
    <t>C12o</t>
  </si>
  <si>
    <t>Wola Zaradzyńska</t>
  </si>
  <si>
    <t>2;
30-167</t>
  </si>
  <si>
    <t>Mały Skręt/Wschodnia</t>
  </si>
  <si>
    <t>Szkolna</t>
  </si>
  <si>
    <t>10;
30-504</t>
  </si>
  <si>
    <t>Sienkiewicza</t>
  </si>
  <si>
    <t>30-477</t>
  </si>
  <si>
    <t>Handlowa</t>
  </si>
  <si>
    <t>30-368</t>
  </si>
  <si>
    <t>61</t>
  </si>
  <si>
    <t>Nowa Gadka II</t>
  </si>
  <si>
    <t>Nowa Gadka</t>
  </si>
  <si>
    <t>Nowa Gadka I</t>
  </si>
  <si>
    <t>Jęczmienna</t>
  </si>
  <si>
    <t>30-607</t>
  </si>
  <si>
    <t>Kolonia Wola Zaradzyńska-Wolska</t>
  </si>
  <si>
    <t>Szeroka</t>
  </si>
  <si>
    <t>Łąkowa</t>
  </si>
  <si>
    <t>Kolonia Wola Zaradzyńska-Zaradzyńska</t>
  </si>
  <si>
    <t>30-307</t>
  </si>
  <si>
    <t>Kolonia Wola Zaradzyńska-Skromna</t>
  </si>
  <si>
    <t>1;
90-417</t>
  </si>
  <si>
    <t>Wschodnia, Traktorowa</t>
  </si>
  <si>
    <t>30-089</t>
  </si>
  <si>
    <t>Szkolna/Giełdowa</t>
  </si>
  <si>
    <t>30-022</t>
  </si>
  <si>
    <t>Kolonia Wola Zaradzyńska-Obwodowa</t>
  </si>
  <si>
    <t>30-382</t>
  </si>
  <si>
    <t>34.</t>
  </si>
  <si>
    <t>35.</t>
  </si>
  <si>
    <t>6.</t>
  </si>
  <si>
    <t>7.</t>
  </si>
  <si>
    <t>8.</t>
  </si>
  <si>
    <t>9.</t>
  </si>
  <si>
    <t>10.</t>
  </si>
  <si>
    <t>11.</t>
  </si>
  <si>
    <t>Dom Rolnika</t>
  </si>
  <si>
    <t>Nowa Gadka
ul. Ogrodników</t>
  </si>
  <si>
    <t>Giełdowa</t>
  </si>
  <si>
    <t>G11</t>
  </si>
  <si>
    <r>
      <t xml:space="preserve">Zużycie energii elektrycznej wg faktur dla powyższych obiektów w okresie </t>
    </r>
    <r>
      <rPr>
        <b/>
        <sz val="10"/>
        <color indexed="8"/>
        <rFont val="Arial"/>
        <family val="2"/>
        <charset val="238"/>
      </rPr>
      <t>od 01.09.2013 do 31.08.2014</t>
    </r>
    <r>
      <rPr>
        <sz val="10"/>
        <color indexed="8"/>
        <rFont val="Arial"/>
        <family val="2"/>
        <charset val="238"/>
      </rPr>
      <t xml:space="preserve"> wyniosło </t>
    </r>
    <r>
      <rPr>
        <b/>
        <sz val="10"/>
        <color indexed="8"/>
        <rFont val="Arial"/>
        <family val="2"/>
        <charset val="238"/>
      </rPr>
      <t>883 714 kWh</t>
    </r>
  </si>
  <si>
    <r>
      <t xml:space="preserve">Szacunkowe zapotrzebowanie na energię elektryczną dla powyższych obiektów w okresie </t>
    </r>
    <r>
      <rPr>
        <b/>
        <sz val="10"/>
        <color indexed="8"/>
        <rFont val="Arial"/>
        <family val="2"/>
        <charset val="238"/>
      </rPr>
      <t>od 01.01.2015 do 31.12.2015</t>
    </r>
    <r>
      <rPr>
        <sz val="10"/>
        <color indexed="8"/>
        <rFont val="Arial"/>
        <family val="2"/>
        <charset val="238"/>
      </rPr>
      <t xml:space="preserve"> wynosi </t>
    </r>
    <r>
      <rPr>
        <b/>
        <sz val="10"/>
        <color indexed="8"/>
        <rFont val="Arial"/>
        <family val="2"/>
        <charset val="238"/>
      </rPr>
      <t>883 714 kWh</t>
    </r>
  </si>
  <si>
    <t>kompleksowa</t>
  </si>
  <si>
    <t>czas nieokreślony</t>
  </si>
  <si>
    <t>37.</t>
  </si>
  <si>
    <t>36.</t>
  </si>
  <si>
    <t>38.</t>
  </si>
  <si>
    <t>Cienista</t>
  </si>
  <si>
    <t>Orzechowa</t>
  </si>
  <si>
    <t xml:space="preserve">Nowy PPE w budowie, zostanie uruchomiony w 2015r.   </t>
  </si>
  <si>
    <t>Południowa/
Chmielna</t>
  </si>
  <si>
    <t>1.3 Oświetlenie uliczne - nowouruchamiane PPE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</si>
  <si>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</si>
  <si>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</si>
  <si>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</si>
  <si>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</si>
  <si>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</si>
  <si>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</si>
  <si>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</si>
  <si>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</si>
  <si>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</si>
  <si>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</si>
  <si>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</si>
  <si>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</si>
  <si>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</si>
  <si>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</si>
  <si>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</si>
  <si>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</si>
  <si>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</si>
  <si>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</si>
  <si>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</si>
  <si>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</si>
  <si>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</si>
  <si>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</si>
  <si>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Gminny Dom Kultury Biblioteką</t>
  </si>
  <si>
    <t>Gminne Przedszkole w Widzewie</t>
  </si>
  <si>
    <t>51-55</t>
  </si>
  <si>
    <t>budynek mieszkalny</t>
  </si>
  <si>
    <t>Załącznik nr 1 do SIWZ</t>
  </si>
  <si>
    <t>Punkt odbioru - Odbiorca/Płatnik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</si>
</sst>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Czcionka tekstu podstawowego"/>
      <family val="2"/>
      <charset val="238"/>
    </font>
    <font>
      <b/>
      <sz val="10"/>
      <color indexed="9"/>
      <name val="Czcionka tekstu podstawowego"/>
      <family val="2"/>
      <charset val="238"/>
    </font>
    <font>
      <sz val="10"/>
      <color indexed="9"/>
      <name val="Czcionka tekstu podstawowego"/>
      <charset val="238"/>
    </font>
    <font>
      <b/>
      <sz val="10"/>
      <color indexed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2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 inden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right" vertical="center" indent="1"/>
    </xf>
    <xf numFmtId="0" fontId="1" fillId="3" borderId="1" xfId="0" applyFont="1" applyFill="1" applyBorder="1" applyAlignment="1">
      <alignment horizontal="right" vertical="center" indent="1"/>
    </xf>
    <xf numFmtId="0" fontId="11" fillId="3" borderId="1" xfId="0" applyFont="1" applyFill="1" applyBorder="1" applyAlignment="1">
      <alignment horizontal="right" vertical="center" indent="1"/>
    </xf>
    <xf numFmtId="0" fontId="13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right" vertical="center" indent="1"/>
    </xf>
    <xf numFmtId="0" fontId="1" fillId="3" borderId="6" xfId="0" applyFont="1" applyFill="1" applyBorder="1" applyAlignment="1">
      <alignment horizontal="right" vertical="center" indent="1"/>
    </xf>
    <xf numFmtId="3" fontId="0" fillId="0" borderId="7" xfId="0" applyNumberFormat="1" applyBorder="1" applyAlignment="1">
      <alignment horizontal="right" indent="1"/>
    </xf>
    <xf numFmtId="0" fontId="0" fillId="0" borderId="7" xfId="0" applyBorder="1"/>
    <xf numFmtId="0" fontId="0" fillId="0" borderId="0" xfId="0" applyAlignment="1">
      <alignment horizontal="left"/>
    </xf>
    <xf numFmtId="0" fontId="1" fillId="3" borderId="8" xfId="0" applyFont="1" applyFill="1" applyBorder="1" applyAlignment="1">
      <alignment horizontal="right" vertical="center" indent="1"/>
    </xf>
    <xf numFmtId="0" fontId="11" fillId="3" borderId="8" xfId="0" applyFont="1" applyFill="1" applyBorder="1" applyAlignment="1">
      <alignment horizontal="right" vertical="center" indent="1"/>
    </xf>
    <xf numFmtId="0" fontId="13" fillId="3" borderId="8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right" vertical="center" indent="1"/>
    </xf>
    <xf numFmtId="3" fontId="0" fillId="0" borderId="0" xfId="0" applyNumberFormat="1"/>
    <xf numFmtId="164" fontId="12" fillId="3" borderId="1" xfId="0" applyNumberFormat="1" applyFont="1" applyFill="1" applyBorder="1" applyAlignment="1">
      <alignment horizontal="right" vertical="center" indent="1"/>
    </xf>
    <xf numFmtId="164" fontId="0" fillId="0" borderId="0" xfId="0" applyNumberFormat="1" applyAlignment="1">
      <alignment horizontal="right" indent="1"/>
    </xf>
    <xf numFmtId="164" fontId="12" fillId="3" borderId="8" xfId="0" applyNumberFormat="1" applyFont="1" applyFill="1" applyBorder="1" applyAlignment="1">
      <alignment horizontal="right" vertical="center" indent="1"/>
    </xf>
    <xf numFmtId="0" fontId="1" fillId="3" borderId="0" xfId="0" applyFont="1" applyFill="1" applyBorder="1" applyAlignment="1">
      <alignment horizontal="right" vertical="center" indent="1"/>
    </xf>
    <xf numFmtId="0" fontId="11" fillId="3" borderId="0" xfId="0" applyFont="1" applyFill="1" applyBorder="1" applyAlignment="1">
      <alignment horizontal="right" vertical="center" indent="1"/>
    </xf>
    <xf numFmtId="164" fontId="12" fillId="3" borderId="0" xfId="0" applyNumberFormat="1" applyFont="1" applyFill="1" applyBorder="1" applyAlignment="1">
      <alignment horizontal="right" vertical="center" indent="1"/>
    </xf>
    <xf numFmtId="0" fontId="13" fillId="3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right" vertical="center" indent="1"/>
    </xf>
    <xf numFmtId="14" fontId="8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 inden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9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/>
    </xf>
  </cellXfs>
  <cellStyles count="2">
    <cellStyle name="Normal" xfId="0" builtinId="0"/>
    <cellStyle name="Normalny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tabSelected="1" view="pageBreakPreview" topLeftCell="A4" zoomScale="150" zoomScaleNormal="90" workbookViewId="0">
      <selection activeCell="F9" sqref="F9"/>
    </sheetView>
  </sheetViews>
  <sheetFormatPr defaultRowHeight="14.25"/>
  <cols>
    <col min="1" max="1" width="2.875" customWidth="1"/>
    <col min="2" max="2" width="11.5" customWidth="1"/>
    <col min="3" max="3" width="11.125" customWidth="1"/>
    <col min="4" max="4" width="9.375" customWidth="1"/>
    <col min="5" max="5" width="4" customWidth="1"/>
    <col min="6" max="6" width="5.375" customWidth="1"/>
    <col min="7" max="7" width="7.125" customWidth="1"/>
    <col min="8" max="8" width="7.75" customWidth="1"/>
    <col min="9" max="10" width="4.25" customWidth="1"/>
    <col min="11" max="11" width="4.5" customWidth="1"/>
    <col min="12" max="12" width="11.125" customWidth="1"/>
    <col min="13" max="13" width="8.5" customWidth="1"/>
    <col min="14" max="14" width="11.25" customWidth="1"/>
    <col min="15" max="15" width="3.875" customWidth="1"/>
    <col min="16" max="16" width="6.375" customWidth="1"/>
    <col min="17" max="17" width="5.375" customWidth="1"/>
    <col min="18" max="18" width="6.125" customWidth="1"/>
    <col min="19" max="19" width="7.875" customWidth="1"/>
  </cols>
  <sheetData>
    <row r="1" spans="1:19">
      <c r="A1" s="46" t="s">
        <v>152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s="1" customFormat="1" ht="39.950000000000003" customHeight="1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s="1" customFormat="1" ht="30" customHeight="1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s="1" customFormat="1" ht="30" customHeight="1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ht="20.100000000000001" customHeight="1" thickBot="1">
      <c r="A5" s="50" t="s">
        <v>3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9" ht="52.5" customHeight="1">
      <c r="A6" s="2" t="s">
        <v>4</v>
      </c>
      <c r="B6" s="3" t="s">
        <v>153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3" t="s">
        <v>16</v>
      </c>
      <c r="O6" s="3" t="s">
        <v>17</v>
      </c>
      <c r="P6" s="3" t="s">
        <v>18</v>
      </c>
      <c r="Q6" s="3" t="s">
        <v>19</v>
      </c>
      <c r="R6" s="3" t="s">
        <v>20</v>
      </c>
      <c r="S6" s="4" t="s">
        <v>21</v>
      </c>
    </row>
    <row r="7" spans="1:19" ht="39.200000000000003" customHeight="1">
      <c r="A7" s="5" t="s">
        <v>30</v>
      </c>
      <c r="B7" s="6" t="s">
        <v>31</v>
      </c>
      <c r="C7" s="6" t="s">
        <v>32</v>
      </c>
      <c r="D7" s="6" t="s">
        <v>33</v>
      </c>
      <c r="E7" s="7" t="s">
        <v>34</v>
      </c>
      <c r="F7" s="7" t="s">
        <v>35</v>
      </c>
      <c r="G7" s="7" t="s">
        <v>36</v>
      </c>
      <c r="H7" s="7" t="s">
        <v>37</v>
      </c>
      <c r="I7" s="7" t="s">
        <v>38</v>
      </c>
      <c r="J7" s="7" t="s">
        <v>38</v>
      </c>
      <c r="K7" s="7">
        <v>40</v>
      </c>
      <c r="L7" s="8">
        <v>72378</v>
      </c>
      <c r="M7" s="8"/>
      <c r="N7" s="8">
        <v>72378</v>
      </c>
      <c r="O7" s="9" t="s">
        <v>22</v>
      </c>
      <c r="P7" s="10" t="s">
        <v>23</v>
      </c>
      <c r="Q7" s="10" t="s">
        <v>39</v>
      </c>
      <c r="R7" s="10" t="s">
        <v>24</v>
      </c>
      <c r="S7" s="11" t="s">
        <v>25</v>
      </c>
    </row>
    <row r="8" spans="1:19" ht="39.200000000000003" customHeight="1">
      <c r="A8" s="5" t="s">
        <v>40</v>
      </c>
      <c r="B8" s="6" t="s">
        <v>31</v>
      </c>
      <c r="C8" s="6" t="s">
        <v>32</v>
      </c>
      <c r="D8" s="6" t="s">
        <v>33</v>
      </c>
      <c r="E8" s="7" t="s">
        <v>34</v>
      </c>
      <c r="F8" s="7" t="s">
        <v>35</v>
      </c>
      <c r="G8" s="7" t="s">
        <v>36</v>
      </c>
      <c r="H8" s="7" t="s">
        <v>41</v>
      </c>
      <c r="I8" s="7" t="s">
        <v>42</v>
      </c>
      <c r="J8" s="7" t="s">
        <v>42</v>
      </c>
      <c r="K8" s="7">
        <v>6</v>
      </c>
      <c r="L8" s="8">
        <v>1973</v>
      </c>
      <c r="M8" s="8"/>
      <c r="N8" s="8">
        <v>1973</v>
      </c>
      <c r="O8" s="9" t="s">
        <v>22</v>
      </c>
      <c r="P8" s="10" t="s">
        <v>23</v>
      </c>
      <c r="Q8" s="10" t="s">
        <v>39</v>
      </c>
      <c r="R8" s="10" t="s">
        <v>24</v>
      </c>
      <c r="S8" s="11" t="s">
        <v>25</v>
      </c>
    </row>
    <row r="9" spans="1:19" ht="39.200000000000003" customHeight="1">
      <c r="A9" s="5" t="s">
        <v>43</v>
      </c>
      <c r="B9" s="6" t="s">
        <v>31</v>
      </c>
      <c r="C9" s="6" t="s">
        <v>32</v>
      </c>
      <c r="D9" s="6" t="s">
        <v>33</v>
      </c>
      <c r="E9" s="7" t="s">
        <v>34</v>
      </c>
      <c r="F9" s="7" t="s">
        <v>35</v>
      </c>
      <c r="G9" s="7" t="s">
        <v>36</v>
      </c>
      <c r="H9" s="7" t="s">
        <v>44</v>
      </c>
      <c r="I9" s="7" t="s">
        <v>42</v>
      </c>
      <c r="J9" s="7" t="s">
        <v>42</v>
      </c>
      <c r="K9" s="7">
        <v>9</v>
      </c>
      <c r="L9" s="8">
        <v>6952</v>
      </c>
      <c r="M9" s="8"/>
      <c r="N9" s="8">
        <v>6952</v>
      </c>
      <c r="O9" s="9" t="s">
        <v>22</v>
      </c>
      <c r="P9" s="10" t="s">
        <v>23</v>
      </c>
      <c r="Q9" s="10" t="s">
        <v>39</v>
      </c>
      <c r="R9" s="10" t="s">
        <v>24</v>
      </c>
      <c r="S9" s="11" t="s">
        <v>25</v>
      </c>
    </row>
    <row r="10" spans="1:19" s="42" customFormat="1" ht="39.200000000000003" customHeight="1">
      <c r="A10" s="35" t="s">
        <v>45</v>
      </c>
      <c r="B10" s="36" t="s">
        <v>148</v>
      </c>
      <c r="C10" s="36" t="s">
        <v>148</v>
      </c>
      <c r="D10" s="36" t="s">
        <v>46</v>
      </c>
      <c r="E10" s="37" t="s">
        <v>47</v>
      </c>
      <c r="F10" s="37" t="s">
        <v>35</v>
      </c>
      <c r="G10" s="37" t="s">
        <v>36</v>
      </c>
      <c r="H10" s="37" t="s">
        <v>48</v>
      </c>
      <c r="I10" s="37" t="s">
        <v>42</v>
      </c>
      <c r="J10" s="37" t="s">
        <v>42</v>
      </c>
      <c r="K10" s="37">
        <v>33</v>
      </c>
      <c r="L10" s="38">
        <v>16554</v>
      </c>
      <c r="M10" s="38"/>
      <c r="N10" s="38">
        <v>16554</v>
      </c>
      <c r="O10" s="39" t="s">
        <v>22</v>
      </c>
      <c r="P10" s="40" t="s">
        <v>23</v>
      </c>
      <c r="Q10" s="40" t="s">
        <v>39</v>
      </c>
      <c r="R10" s="40" t="s">
        <v>24</v>
      </c>
      <c r="S10" s="41" t="s">
        <v>25</v>
      </c>
    </row>
    <row r="11" spans="1:19" ht="39.200000000000003" customHeight="1">
      <c r="A11" s="5" t="s">
        <v>49</v>
      </c>
      <c r="B11" s="6" t="s">
        <v>31</v>
      </c>
      <c r="C11" s="6" t="s">
        <v>50</v>
      </c>
      <c r="D11" s="6" t="s">
        <v>51</v>
      </c>
      <c r="E11" s="37" t="s">
        <v>150</v>
      </c>
      <c r="F11" s="7" t="s">
        <v>35</v>
      </c>
      <c r="G11" s="7" t="s">
        <v>36</v>
      </c>
      <c r="H11" s="7" t="s">
        <v>53</v>
      </c>
      <c r="I11" s="7" t="s">
        <v>42</v>
      </c>
      <c r="J11" s="7" t="s">
        <v>42</v>
      </c>
      <c r="K11" s="7">
        <v>30</v>
      </c>
      <c r="L11" s="8">
        <v>30013</v>
      </c>
      <c r="M11" s="8"/>
      <c r="N11" s="8">
        <v>30013</v>
      </c>
      <c r="O11" s="9" t="s">
        <v>22</v>
      </c>
      <c r="P11" s="10" t="s">
        <v>23</v>
      </c>
      <c r="Q11" s="10" t="s">
        <v>39</v>
      </c>
      <c r="R11" s="10" t="s">
        <v>24</v>
      </c>
      <c r="S11" s="11" t="s">
        <v>25</v>
      </c>
    </row>
    <row r="12" spans="1:19" ht="39.200000000000003" customHeight="1">
      <c r="A12" s="5" t="s">
        <v>104</v>
      </c>
      <c r="B12" s="6" t="s">
        <v>31</v>
      </c>
      <c r="C12" s="6" t="s">
        <v>110</v>
      </c>
      <c r="D12" s="6" t="s">
        <v>111</v>
      </c>
      <c r="E12" s="7">
        <v>59</v>
      </c>
      <c r="F12" s="7" t="s">
        <v>35</v>
      </c>
      <c r="G12" s="7" t="s">
        <v>36</v>
      </c>
      <c r="H12" s="7">
        <v>204868</v>
      </c>
      <c r="I12" s="7" t="s">
        <v>42</v>
      </c>
      <c r="J12" s="7" t="s">
        <v>42</v>
      </c>
      <c r="K12" s="7">
        <v>18</v>
      </c>
      <c r="L12" s="8">
        <f>562*2</f>
        <v>1124</v>
      </c>
      <c r="M12" s="8"/>
      <c r="N12" s="8">
        <f>L12</f>
        <v>1124</v>
      </c>
      <c r="O12" s="9" t="s">
        <v>22</v>
      </c>
      <c r="P12" s="10" t="s">
        <v>23</v>
      </c>
      <c r="Q12" s="10" t="s">
        <v>39</v>
      </c>
      <c r="R12" s="10" t="s">
        <v>24</v>
      </c>
      <c r="S12" s="11" t="s">
        <v>25</v>
      </c>
    </row>
    <row r="13" spans="1:19" ht="39.200000000000003" customHeight="1">
      <c r="A13" s="5" t="s">
        <v>105</v>
      </c>
      <c r="B13" s="6" t="s">
        <v>60</v>
      </c>
      <c r="C13" s="6" t="s">
        <v>60</v>
      </c>
      <c r="D13" s="6" t="s">
        <v>61</v>
      </c>
      <c r="E13" s="7" t="s">
        <v>62</v>
      </c>
      <c r="F13" s="7" t="s">
        <v>35</v>
      </c>
      <c r="G13" s="7" t="s">
        <v>36</v>
      </c>
      <c r="H13" s="7" t="s">
        <v>63</v>
      </c>
      <c r="I13" s="7" t="s">
        <v>38</v>
      </c>
      <c r="J13" s="7" t="s">
        <v>38</v>
      </c>
      <c r="K13" s="7">
        <v>41</v>
      </c>
      <c r="L13" s="8">
        <v>96029</v>
      </c>
      <c r="M13" s="8"/>
      <c r="N13" s="8">
        <v>96029</v>
      </c>
      <c r="O13" s="9" t="s">
        <v>22</v>
      </c>
      <c r="P13" s="10" t="s">
        <v>23</v>
      </c>
      <c r="Q13" s="10" t="s">
        <v>39</v>
      </c>
      <c r="R13" s="10" t="s">
        <v>24</v>
      </c>
      <c r="S13" s="11" t="s">
        <v>25</v>
      </c>
    </row>
    <row r="14" spans="1:19" ht="39.200000000000003" customHeight="1">
      <c r="A14" s="5" t="s">
        <v>106</v>
      </c>
      <c r="B14" s="6" t="s">
        <v>64</v>
      </c>
      <c r="C14" s="6" t="s">
        <v>64</v>
      </c>
      <c r="D14" s="6" t="s">
        <v>51</v>
      </c>
      <c r="E14" s="7" t="s">
        <v>52</v>
      </c>
      <c r="F14" s="7" t="s">
        <v>35</v>
      </c>
      <c r="G14" s="7" t="s">
        <v>36</v>
      </c>
      <c r="H14" s="7" t="s">
        <v>65</v>
      </c>
      <c r="I14" s="7" t="s">
        <v>42</v>
      </c>
      <c r="J14" s="7" t="s">
        <v>42</v>
      </c>
      <c r="K14" s="7">
        <v>20</v>
      </c>
      <c r="L14" s="8">
        <v>107510</v>
      </c>
      <c r="M14" s="8"/>
      <c r="N14" s="8">
        <v>107510</v>
      </c>
      <c r="O14" s="9" t="s">
        <v>22</v>
      </c>
      <c r="P14" s="10" t="s">
        <v>23</v>
      </c>
      <c r="Q14" s="10" t="s">
        <v>39</v>
      </c>
      <c r="R14" s="10" t="s">
        <v>24</v>
      </c>
      <c r="S14" s="11" t="s">
        <v>25</v>
      </c>
    </row>
    <row r="15" spans="1:19" ht="39.200000000000003" customHeight="1">
      <c r="A15" s="5" t="s">
        <v>107</v>
      </c>
      <c r="B15" s="6" t="s">
        <v>66</v>
      </c>
      <c r="C15" s="6" t="s">
        <v>66</v>
      </c>
      <c r="D15" s="6" t="s">
        <v>61</v>
      </c>
      <c r="E15" s="7" t="s">
        <v>62</v>
      </c>
      <c r="F15" s="7" t="s">
        <v>35</v>
      </c>
      <c r="G15" s="7" t="s">
        <v>36</v>
      </c>
      <c r="H15" s="7" t="s">
        <v>67</v>
      </c>
      <c r="I15" s="7" t="s">
        <v>42</v>
      </c>
      <c r="J15" s="7" t="s">
        <v>42</v>
      </c>
      <c r="K15" s="7">
        <v>30</v>
      </c>
      <c r="L15" s="8">
        <v>16580</v>
      </c>
      <c r="M15" s="8"/>
      <c r="N15" s="8">
        <v>16580</v>
      </c>
      <c r="O15" s="9" t="s">
        <v>22</v>
      </c>
      <c r="P15" s="10" t="s">
        <v>23</v>
      </c>
      <c r="Q15" s="10" t="s">
        <v>39</v>
      </c>
      <c r="R15" s="10" t="s">
        <v>24</v>
      </c>
      <c r="S15" s="11" t="s">
        <v>25</v>
      </c>
    </row>
    <row r="16" spans="1:19" s="42" customFormat="1" ht="39.200000000000003" customHeight="1">
      <c r="A16" s="35" t="s">
        <v>108</v>
      </c>
      <c r="B16" s="36" t="s">
        <v>149</v>
      </c>
      <c r="C16" s="36" t="s">
        <v>149</v>
      </c>
      <c r="D16" s="36" t="s">
        <v>68</v>
      </c>
      <c r="E16" s="37">
        <v>12</v>
      </c>
      <c r="F16" s="37" t="s">
        <v>35</v>
      </c>
      <c r="G16" s="37" t="s">
        <v>36</v>
      </c>
      <c r="H16" s="37" t="s">
        <v>69</v>
      </c>
      <c r="I16" s="37" t="s">
        <v>42</v>
      </c>
      <c r="J16" s="37" t="s">
        <v>42</v>
      </c>
      <c r="K16" s="37">
        <v>21</v>
      </c>
      <c r="L16" s="38">
        <v>8354</v>
      </c>
      <c r="M16" s="38"/>
      <c r="N16" s="38">
        <v>8354</v>
      </c>
      <c r="O16" s="39" t="s">
        <v>22</v>
      </c>
      <c r="P16" s="40" t="s">
        <v>116</v>
      </c>
      <c r="Q16" s="40" t="s">
        <v>39</v>
      </c>
      <c r="R16" s="40" t="s">
        <v>117</v>
      </c>
      <c r="S16" s="41" t="s">
        <v>25</v>
      </c>
    </row>
    <row r="17" spans="1:19" ht="39.200000000000003" customHeight="1">
      <c r="A17" s="5" t="s">
        <v>109</v>
      </c>
      <c r="B17" s="6" t="s">
        <v>31</v>
      </c>
      <c r="C17" s="36" t="s">
        <v>151</v>
      </c>
      <c r="D17" s="6" t="s">
        <v>112</v>
      </c>
      <c r="E17" s="7">
        <v>12</v>
      </c>
      <c r="F17" s="7" t="s">
        <v>35</v>
      </c>
      <c r="G17" s="7" t="s">
        <v>36</v>
      </c>
      <c r="H17" s="7">
        <v>31547507</v>
      </c>
      <c r="I17" s="7" t="s">
        <v>113</v>
      </c>
      <c r="J17" s="7" t="s">
        <v>113</v>
      </c>
      <c r="K17" s="7">
        <v>5</v>
      </c>
      <c r="L17" s="8">
        <f>719*6</f>
        <v>4314</v>
      </c>
      <c r="M17" s="8"/>
      <c r="N17" s="8">
        <f>L17</f>
        <v>4314</v>
      </c>
      <c r="O17" s="9" t="s">
        <v>22</v>
      </c>
      <c r="P17" s="10" t="s">
        <v>23</v>
      </c>
      <c r="Q17" s="10" t="s">
        <v>39</v>
      </c>
      <c r="R17" s="10" t="s">
        <v>24</v>
      </c>
      <c r="S17" s="11" t="s">
        <v>25</v>
      </c>
    </row>
    <row r="18" spans="1:19" ht="24.95" customHeight="1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4" t="s">
        <v>26</v>
      </c>
      <c r="L18" s="26">
        <f>SUBTOTAL(9,L7:L17)</f>
        <v>361781</v>
      </c>
      <c r="M18" s="26">
        <f>SUBTOTAL(9,M7:M17)</f>
        <v>0</v>
      </c>
      <c r="N18" s="26">
        <f>SUBTOTAL(9,N7:N17)</f>
        <v>361781</v>
      </c>
      <c r="O18" s="15" t="s">
        <v>27</v>
      </c>
      <c r="P18" s="13"/>
      <c r="Q18" s="16"/>
      <c r="R18" s="13"/>
      <c r="S18" s="17"/>
    </row>
    <row r="19" spans="1:19" ht="30" customHeight="1">
      <c r="A19" s="52" t="s">
        <v>28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18"/>
      <c r="M19" s="18"/>
      <c r="N19" s="18"/>
      <c r="O19" s="19"/>
      <c r="P19" s="19"/>
      <c r="Q19" s="19"/>
      <c r="R19" s="19"/>
      <c r="S19" s="19"/>
    </row>
    <row r="20" spans="1:19" ht="39.200000000000003" customHeight="1">
      <c r="A20" s="5" t="s">
        <v>126</v>
      </c>
      <c r="B20" s="6" t="s">
        <v>31</v>
      </c>
      <c r="C20" s="6" t="s">
        <v>54</v>
      </c>
      <c r="D20" s="6" t="s">
        <v>55</v>
      </c>
      <c r="E20" s="7" t="s">
        <v>56</v>
      </c>
      <c r="F20" s="7" t="s">
        <v>35</v>
      </c>
      <c r="G20" s="7" t="s">
        <v>36</v>
      </c>
      <c r="H20" s="37" t="s">
        <v>57</v>
      </c>
      <c r="I20" s="7" t="s">
        <v>42</v>
      </c>
      <c r="J20" s="7" t="s">
        <v>42</v>
      </c>
      <c r="K20" s="7">
        <v>3</v>
      </c>
      <c r="L20" s="8">
        <v>890</v>
      </c>
      <c r="M20" s="8"/>
      <c r="N20" s="8">
        <v>890</v>
      </c>
      <c r="O20" s="9" t="s">
        <v>22</v>
      </c>
      <c r="P20" s="10" t="s">
        <v>23</v>
      </c>
      <c r="Q20" s="10" t="s">
        <v>39</v>
      </c>
      <c r="R20" s="10" t="s">
        <v>24</v>
      </c>
      <c r="S20" s="11" t="s">
        <v>25</v>
      </c>
    </row>
    <row r="21" spans="1:19" ht="39.200000000000003" customHeight="1">
      <c r="A21" s="5" t="s">
        <v>127</v>
      </c>
      <c r="B21" s="6" t="s">
        <v>31</v>
      </c>
      <c r="C21" s="6" t="s">
        <v>54</v>
      </c>
      <c r="D21" s="6" t="s">
        <v>58</v>
      </c>
      <c r="E21" s="7" t="s">
        <v>56</v>
      </c>
      <c r="F21" s="7" t="s">
        <v>35</v>
      </c>
      <c r="G21" s="7" t="s">
        <v>36</v>
      </c>
      <c r="H21" s="37" t="s">
        <v>59</v>
      </c>
      <c r="I21" s="7" t="s">
        <v>42</v>
      </c>
      <c r="J21" s="7" t="s">
        <v>42</v>
      </c>
      <c r="K21" s="7">
        <v>5</v>
      </c>
      <c r="L21" s="8">
        <v>1012.9999999999999</v>
      </c>
      <c r="M21" s="8"/>
      <c r="N21" s="8">
        <v>1012.9999999999999</v>
      </c>
      <c r="O21" s="9" t="s">
        <v>22</v>
      </c>
      <c r="P21" s="10" t="s">
        <v>23</v>
      </c>
      <c r="Q21" s="10" t="s">
        <v>39</v>
      </c>
      <c r="R21" s="10" t="s">
        <v>24</v>
      </c>
      <c r="S21" s="11" t="s">
        <v>25</v>
      </c>
    </row>
    <row r="22" spans="1:19" ht="39.200000000000003" customHeight="1">
      <c r="A22" s="5" t="s">
        <v>128</v>
      </c>
      <c r="B22" s="6" t="s">
        <v>31</v>
      </c>
      <c r="C22" s="6" t="s">
        <v>70</v>
      </c>
      <c r="D22" s="6" t="s">
        <v>71</v>
      </c>
      <c r="E22" s="7" t="s">
        <v>72</v>
      </c>
      <c r="F22" s="7" t="s">
        <v>35</v>
      </c>
      <c r="G22" s="7" t="s">
        <v>36</v>
      </c>
      <c r="H22" s="37">
        <v>70500270</v>
      </c>
      <c r="I22" s="7" t="s">
        <v>73</v>
      </c>
      <c r="J22" s="7" t="s">
        <v>73</v>
      </c>
      <c r="K22" s="7">
        <v>10</v>
      </c>
      <c r="L22" s="8">
        <v>28360</v>
      </c>
      <c r="M22" s="8"/>
      <c r="N22" s="8">
        <v>28360</v>
      </c>
      <c r="O22" s="9" t="s">
        <v>22</v>
      </c>
      <c r="P22" s="10" t="s">
        <v>23</v>
      </c>
      <c r="Q22" s="10" t="s">
        <v>39</v>
      </c>
      <c r="R22" s="10" t="s">
        <v>24</v>
      </c>
      <c r="S22" s="11" t="s">
        <v>25</v>
      </c>
    </row>
    <row r="23" spans="1:19" ht="39.200000000000003" customHeight="1">
      <c r="A23" s="5" t="s">
        <v>129</v>
      </c>
      <c r="B23" s="6" t="s">
        <v>31</v>
      </c>
      <c r="C23" s="6" t="s">
        <v>70</v>
      </c>
      <c r="D23" s="6" t="s">
        <v>74</v>
      </c>
      <c r="E23" s="7" t="s">
        <v>75</v>
      </c>
      <c r="F23" s="7" t="s">
        <v>35</v>
      </c>
      <c r="G23" s="7" t="s">
        <v>74</v>
      </c>
      <c r="H23" s="37">
        <v>80365621</v>
      </c>
      <c r="I23" s="7" t="s">
        <v>73</v>
      </c>
      <c r="J23" s="7" t="s">
        <v>73</v>
      </c>
      <c r="K23" s="7">
        <v>6</v>
      </c>
      <c r="L23" s="8">
        <v>19370</v>
      </c>
      <c r="M23" s="8"/>
      <c r="N23" s="8">
        <v>19370</v>
      </c>
      <c r="O23" s="9" t="s">
        <v>22</v>
      </c>
      <c r="P23" s="10" t="s">
        <v>23</v>
      </c>
      <c r="Q23" s="10" t="s">
        <v>39</v>
      </c>
      <c r="R23" s="10" t="s">
        <v>24</v>
      </c>
      <c r="S23" s="11" t="s">
        <v>25</v>
      </c>
    </row>
    <row r="24" spans="1:19" ht="39.200000000000003" customHeight="1">
      <c r="A24" s="5" t="s">
        <v>130</v>
      </c>
      <c r="B24" s="6" t="s">
        <v>31</v>
      </c>
      <c r="C24" s="6" t="s">
        <v>70</v>
      </c>
      <c r="D24" s="6" t="s">
        <v>76</v>
      </c>
      <c r="E24" s="7" t="s">
        <v>56</v>
      </c>
      <c r="F24" s="7" t="s">
        <v>35</v>
      </c>
      <c r="G24" s="7" t="s">
        <v>36</v>
      </c>
      <c r="H24" s="37">
        <v>70557225</v>
      </c>
      <c r="I24" s="7" t="s">
        <v>73</v>
      </c>
      <c r="J24" s="7" t="s">
        <v>73</v>
      </c>
      <c r="K24" s="7">
        <v>5</v>
      </c>
      <c r="L24" s="8">
        <v>19310</v>
      </c>
      <c r="M24" s="8"/>
      <c r="N24" s="8">
        <v>19310</v>
      </c>
      <c r="O24" s="9" t="s">
        <v>22</v>
      </c>
      <c r="P24" s="10" t="s">
        <v>23</v>
      </c>
      <c r="Q24" s="10" t="s">
        <v>39</v>
      </c>
      <c r="R24" s="10" t="s">
        <v>24</v>
      </c>
      <c r="S24" s="11" t="s">
        <v>25</v>
      </c>
    </row>
    <row r="25" spans="1:19" ht="39.200000000000003" customHeight="1">
      <c r="A25" s="5" t="s">
        <v>131</v>
      </c>
      <c r="B25" s="6" t="s">
        <v>31</v>
      </c>
      <c r="C25" s="6" t="s">
        <v>70</v>
      </c>
      <c r="D25" s="6" t="s">
        <v>77</v>
      </c>
      <c r="E25" s="7" t="s">
        <v>78</v>
      </c>
      <c r="F25" s="7" t="s">
        <v>35</v>
      </c>
      <c r="G25" s="7" t="s">
        <v>36</v>
      </c>
      <c r="H25" s="37">
        <v>70384058</v>
      </c>
      <c r="I25" s="7" t="s">
        <v>73</v>
      </c>
      <c r="J25" s="7" t="s">
        <v>73</v>
      </c>
      <c r="K25" s="7">
        <v>18</v>
      </c>
      <c r="L25" s="8">
        <v>42310</v>
      </c>
      <c r="M25" s="8"/>
      <c r="N25" s="8">
        <v>42310</v>
      </c>
      <c r="O25" s="9" t="s">
        <v>22</v>
      </c>
      <c r="P25" s="10" t="s">
        <v>23</v>
      </c>
      <c r="Q25" s="10" t="s">
        <v>39</v>
      </c>
      <c r="R25" s="10" t="s">
        <v>24</v>
      </c>
      <c r="S25" s="11" t="s">
        <v>25</v>
      </c>
    </row>
    <row r="26" spans="1:19" ht="39.200000000000003" customHeight="1">
      <c r="A26" s="5" t="s">
        <v>132</v>
      </c>
      <c r="B26" s="6" t="s">
        <v>31</v>
      </c>
      <c r="C26" s="6" t="s">
        <v>70</v>
      </c>
      <c r="D26" s="6" t="s">
        <v>79</v>
      </c>
      <c r="E26" s="7" t="s">
        <v>80</v>
      </c>
      <c r="F26" s="7" t="s">
        <v>35</v>
      </c>
      <c r="G26" s="7" t="s">
        <v>36</v>
      </c>
      <c r="H26" s="37">
        <v>84127</v>
      </c>
      <c r="I26" s="7" t="s">
        <v>73</v>
      </c>
      <c r="J26" s="7" t="s">
        <v>73</v>
      </c>
      <c r="K26" s="7">
        <v>6</v>
      </c>
      <c r="L26" s="8">
        <v>2820</v>
      </c>
      <c r="M26" s="8"/>
      <c r="N26" s="8">
        <v>2820</v>
      </c>
      <c r="O26" s="9" t="s">
        <v>22</v>
      </c>
      <c r="P26" s="10" t="s">
        <v>23</v>
      </c>
      <c r="Q26" s="10" t="s">
        <v>39</v>
      </c>
      <c r="R26" s="10" t="s">
        <v>24</v>
      </c>
      <c r="S26" s="11" t="s">
        <v>25</v>
      </c>
    </row>
    <row r="27" spans="1:19" ht="39.200000000000003" customHeight="1">
      <c r="A27" s="5" t="s">
        <v>133</v>
      </c>
      <c r="B27" s="6" t="s">
        <v>31</v>
      </c>
      <c r="C27" s="6" t="s">
        <v>70</v>
      </c>
      <c r="D27" s="6" t="s">
        <v>81</v>
      </c>
      <c r="E27" s="7" t="s">
        <v>82</v>
      </c>
      <c r="F27" s="7" t="s">
        <v>35</v>
      </c>
      <c r="G27" s="7" t="s">
        <v>36</v>
      </c>
      <c r="H27" s="37">
        <v>70500797</v>
      </c>
      <c r="I27" s="7" t="s">
        <v>73</v>
      </c>
      <c r="J27" s="7" t="s">
        <v>73</v>
      </c>
      <c r="K27" s="7">
        <v>28</v>
      </c>
      <c r="L27" s="8">
        <v>60400</v>
      </c>
      <c r="M27" s="8"/>
      <c r="N27" s="8">
        <v>60400</v>
      </c>
      <c r="O27" s="9" t="s">
        <v>22</v>
      </c>
      <c r="P27" s="10" t="s">
        <v>23</v>
      </c>
      <c r="Q27" s="10" t="s">
        <v>39</v>
      </c>
      <c r="R27" s="10" t="s">
        <v>24</v>
      </c>
      <c r="S27" s="11" t="s">
        <v>25</v>
      </c>
    </row>
    <row r="28" spans="1:19" ht="39.200000000000003" customHeight="1">
      <c r="A28" s="5" t="s">
        <v>134</v>
      </c>
      <c r="B28" s="6" t="s">
        <v>31</v>
      </c>
      <c r="C28" s="6" t="s">
        <v>70</v>
      </c>
      <c r="D28" s="6" t="s">
        <v>61</v>
      </c>
      <c r="E28" s="7" t="s">
        <v>56</v>
      </c>
      <c r="F28" s="7" t="s">
        <v>35</v>
      </c>
      <c r="G28" s="7" t="s">
        <v>36</v>
      </c>
      <c r="H28" s="37">
        <v>4665571</v>
      </c>
      <c r="I28" s="7" t="s">
        <v>73</v>
      </c>
      <c r="J28" s="7" t="s">
        <v>73</v>
      </c>
      <c r="K28" s="7">
        <v>4</v>
      </c>
      <c r="L28" s="8">
        <v>17010</v>
      </c>
      <c r="M28" s="8"/>
      <c r="N28" s="8">
        <v>17010</v>
      </c>
      <c r="O28" s="9" t="s">
        <v>22</v>
      </c>
      <c r="P28" s="10" t="s">
        <v>23</v>
      </c>
      <c r="Q28" s="10" t="s">
        <v>39</v>
      </c>
      <c r="R28" s="10" t="s">
        <v>24</v>
      </c>
      <c r="S28" s="11" t="s">
        <v>25</v>
      </c>
    </row>
    <row r="29" spans="1:19" ht="39.200000000000003" customHeight="1">
      <c r="A29" s="5" t="s">
        <v>135</v>
      </c>
      <c r="B29" s="6" t="s">
        <v>31</v>
      </c>
      <c r="C29" s="6" t="s">
        <v>70</v>
      </c>
      <c r="D29" s="6" t="s">
        <v>61</v>
      </c>
      <c r="E29" s="7" t="s">
        <v>83</v>
      </c>
      <c r="F29" s="7" t="s">
        <v>35</v>
      </c>
      <c r="G29" s="7" t="s">
        <v>36</v>
      </c>
      <c r="H29" s="37">
        <v>13725668</v>
      </c>
      <c r="I29" s="7" t="s">
        <v>73</v>
      </c>
      <c r="J29" s="7" t="s">
        <v>73</v>
      </c>
      <c r="K29" s="7">
        <v>12</v>
      </c>
      <c r="L29" s="8">
        <v>64540.000000000007</v>
      </c>
      <c r="M29" s="8"/>
      <c r="N29" s="8">
        <v>64540.000000000007</v>
      </c>
      <c r="O29" s="9" t="s">
        <v>22</v>
      </c>
      <c r="P29" s="10" t="s">
        <v>23</v>
      </c>
      <c r="Q29" s="10" t="s">
        <v>39</v>
      </c>
      <c r="R29" s="10" t="s">
        <v>24</v>
      </c>
      <c r="S29" s="11" t="s">
        <v>25</v>
      </c>
    </row>
    <row r="30" spans="1:19" ht="39.200000000000003" customHeight="1">
      <c r="A30" s="5" t="s">
        <v>136</v>
      </c>
      <c r="B30" s="6" t="s">
        <v>31</v>
      </c>
      <c r="C30" s="6" t="s">
        <v>70</v>
      </c>
      <c r="D30" s="6" t="s">
        <v>84</v>
      </c>
      <c r="E30" s="7" t="s">
        <v>56</v>
      </c>
      <c r="F30" s="7" t="s">
        <v>35</v>
      </c>
      <c r="G30" s="7" t="s">
        <v>85</v>
      </c>
      <c r="H30" s="37">
        <v>71864608</v>
      </c>
      <c r="I30" s="7" t="s">
        <v>73</v>
      </c>
      <c r="J30" s="7" t="s">
        <v>73</v>
      </c>
      <c r="K30" s="7">
        <v>2</v>
      </c>
      <c r="L30" s="8">
        <v>11180</v>
      </c>
      <c r="M30" s="8"/>
      <c r="N30" s="8">
        <v>11180</v>
      </c>
      <c r="O30" s="9" t="s">
        <v>22</v>
      </c>
      <c r="P30" s="10" t="s">
        <v>23</v>
      </c>
      <c r="Q30" s="10" t="s">
        <v>39</v>
      </c>
      <c r="R30" s="10" t="s">
        <v>24</v>
      </c>
      <c r="S30" s="11" t="s">
        <v>25</v>
      </c>
    </row>
    <row r="31" spans="1:19" ht="39.200000000000003" customHeight="1">
      <c r="A31" s="5" t="s">
        <v>137</v>
      </c>
      <c r="B31" s="6" t="s">
        <v>31</v>
      </c>
      <c r="C31" s="6" t="s">
        <v>70</v>
      </c>
      <c r="D31" s="6" t="s">
        <v>86</v>
      </c>
      <c r="E31" s="7" t="s">
        <v>56</v>
      </c>
      <c r="F31" s="7" t="s">
        <v>35</v>
      </c>
      <c r="G31" s="7" t="s">
        <v>85</v>
      </c>
      <c r="H31" s="37">
        <v>13717551</v>
      </c>
      <c r="I31" s="7" t="s">
        <v>73</v>
      </c>
      <c r="J31" s="7" t="s">
        <v>73</v>
      </c>
      <c r="K31" s="7">
        <v>3</v>
      </c>
      <c r="L31" s="8">
        <v>15630</v>
      </c>
      <c r="M31" s="8"/>
      <c r="N31" s="8">
        <v>15630</v>
      </c>
      <c r="O31" s="9" t="s">
        <v>22</v>
      </c>
      <c r="P31" s="10" t="s">
        <v>23</v>
      </c>
      <c r="Q31" s="10" t="s">
        <v>39</v>
      </c>
      <c r="R31" s="10" t="s">
        <v>24</v>
      </c>
      <c r="S31" s="11" t="s">
        <v>25</v>
      </c>
    </row>
    <row r="32" spans="1:19" ht="39.200000000000003" customHeight="1">
      <c r="A32" s="5" t="s">
        <v>138</v>
      </c>
      <c r="B32" s="6" t="s">
        <v>31</v>
      </c>
      <c r="C32" s="6" t="s">
        <v>70</v>
      </c>
      <c r="D32" s="6" t="s">
        <v>87</v>
      </c>
      <c r="E32" s="7" t="s">
        <v>88</v>
      </c>
      <c r="F32" s="7" t="s">
        <v>35</v>
      </c>
      <c r="G32" s="7" t="s">
        <v>36</v>
      </c>
      <c r="H32" s="37">
        <v>705501135</v>
      </c>
      <c r="I32" s="7" t="s">
        <v>73</v>
      </c>
      <c r="J32" s="7" t="s">
        <v>73</v>
      </c>
      <c r="K32" s="7">
        <v>3</v>
      </c>
      <c r="L32" s="8">
        <v>4230</v>
      </c>
      <c r="M32" s="8"/>
      <c r="N32" s="8">
        <v>4230</v>
      </c>
      <c r="O32" s="9" t="s">
        <v>22</v>
      </c>
      <c r="P32" s="10" t="s">
        <v>23</v>
      </c>
      <c r="Q32" s="10" t="s">
        <v>39</v>
      </c>
      <c r="R32" s="10" t="s">
        <v>24</v>
      </c>
      <c r="S32" s="11" t="s">
        <v>25</v>
      </c>
    </row>
    <row r="33" spans="1:19" ht="39.200000000000003" customHeight="1">
      <c r="A33" s="5" t="s">
        <v>139</v>
      </c>
      <c r="B33" s="6" t="s">
        <v>31</v>
      </c>
      <c r="C33" s="6" t="s">
        <v>70</v>
      </c>
      <c r="D33" s="6" t="s">
        <v>89</v>
      </c>
      <c r="E33" s="7" t="s">
        <v>56</v>
      </c>
      <c r="F33" s="7" t="s">
        <v>35</v>
      </c>
      <c r="G33" s="7" t="s">
        <v>36</v>
      </c>
      <c r="H33" s="37">
        <v>60360148</v>
      </c>
      <c r="I33" s="7" t="s">
        <v>73</v>
      </c>
      <c r="J33" s="7" t="s">
        <v>73</v>
      </c>
      <c r="K33" s="7">
        <v>2</v>
      </c>
      <c r="L33" s="8">
        <v>10350</v>
      </c>
      <c r="M33" s="8"/>
      <c r="N33" s="8">
        <v>10350</v>
      </c>
      <c r="O33" s="9" t="s">
        <v>22</v>
      </c>
      <c r="P33" s="10" t="s">
        <v>23</v>
      </c>
      <c r="Q33" s="10" t="s">
        <v>39</v>
      </c>
      <c r="R33" s="10" t="s">
        <v>24</v>
      </c>
      <c r="S33" s="11" t="s">
        <v>25</v>
      </c>
    </row>
    <row r="34" spans="1:19" ht="39.200000000000003" customHeight="1">
      <c r="A34" s="5" t="s">
        <v>140</v>
      </c>
      <c r="B34" s="6" t="s">
        <v>31</v>
      </c>
      <c r="C34" s="6" t="s">
        <v>70</v>
      </c>
      <c r="D34" s="6" t="s">
        <v>90</v>
      </c>
      <c r="E34" s="7" t="s">
        <v>56</v>
      </c>
      <c r="F34" s="7" t="s">
        <v>35</v>
      </c>
      <c r="G34" s="7" t="s">
        <v>36</v>
      </c>
      <c r="H34" s="37">
        <v>14051592</v>
      </c>
      <c r="I34" s="7" t="s">
        <v>73</v>
      </c>
      <c r="J34" s="7" t="s">
        <v>73</v>
      </c>
      <c r="K34" s="7">
        <v>12</v>
      </c>
      <c r="L34" s="8">
        <v>43030</v>
      </c>
      <c r="M34" s="8"/>
      <c r="N34" s="8">
        <v>43030</v>
      </c>
      <c r="O34" s="9" t="s">
        <v>22</v>
      </c>
      <c r="P34" s="10" t="s">
        <v>23</v>
      </c>
      <c r="Q34" s="10" t="s">
        <v>39</v>
      </c>
      <c r="R34" s="10" t="s">
        <v>24</v>
      </c>
      <c r="S34" s="11" t="s">
        <v>25</v>
      </c>
    </row>
    <row r="35" spans="1:19" ht="39.200000000000003" customHeight="1">
      <c r="A35" s="5" t="s">
        <v>141</v>
      </c>
      <c r="B35" s="6" t="s">
        <v>31</v>
      </c>
      <c r="C35" s="6" t="s">
        <v>70</v>
      </c>
      <c r="D35" s="6" t="s">
        <v>33</v>
      </c>
      <c r="E35" s="7" t="s">
        <v>56</v>
      </c>
      <c r="F35" s="7" t="s">
        <v>35</v>
      </c>
      <c r="G35" s="7" t="s">
        <v>36</v>
      </c>
      <c r="H35" s="37">
        <v>70457808</v>
      </c>
      <c r="I35" s="7" t="s">
        <v>73</v>
      </c>
      <c r="J35" s="7" t="s">
        <v>73</v>
      </c>
      <c r="K35" s="7">
        <v>2</v>
      </c>
      <c r="L35" s="8">
        <v>5650</v>
      </c>
      <c r="M35" s="8"/>
      <c r="N35" s="8">
        <v>5650</v>
      </c>
      <c r="O35" s="9" t="s">
        <v>22</v>
      </c>
      <c r="P35" s="10" t="s">
        <v>23</v>
      </c>
      <c r="Q35" s="10" t="s">
        <v>39</v>
      </c>
      <c r="R35" s="10" t="s">
        <v>24</v>
      </c>
      <c r="S35" s="11" t="s">
        <v>25</v>
      </c>
    </row>
    <row r="36" spans="1:19" ht="39.200000000000003" customHeight="1">
      <c r="A36" s="5" t="s">
        <v>142</v>
      </c>
      <c r="B36" s="6" t="s">
        <v>31</v>
      </c>
      <c r="C36" s="6" t="s">
        <v>70</v>
      </c>
      <c r="D36" s="6" t="s">
        <v>91</v>
      </c>
      <c r="E36" s="7" t="s">
        <v>56</v>
      </c>
      <c r="F36" s="7" t="s">
        <v>35</v>
      </c>
      <c r="G36" s="7" t="s">
        <v>36</v>
      </c>
      <c r="H36" s="37">
        <v>70362883</v>
      </c>
      <c r="I36" s="7" t="s">
        <v>73</v>
      </c>
      <c r="J36" s="7" t="s">
        <v>73</v>
      </c>
      <c r="K36" s="7">
        <v>3</v>
      </c>
      <c r="L36" s="8">
        <v>16700</v>
      </c>
      <c r="M36" s="8"/>
      <c r="N36" s="8">
        <v>16700</v>
      </c>
      <c r="O36" s="9" t="s">
        <v>22</v>
      </c>
      <c r="P36" s="10" t="s">
        <v>23</v>
      </c>
      <c r="Q36" s="10" t="s">
        <v>39</v>
      </c>
      <c r="R36" s="10" t="s">
        <v>24</v>
      </c>
      <c r="S36" s="11" t="s">
        <v>25</v>
      </c>
    </row>
    <row r="37" spans="1:19" ht="39.200000000000003" customHeight="1">
      <c r="A37" s="5" t="s">
        <v>143</v>
      </c>
      <c r="B37" s="6" t="s">
        <v>31</v>
      </c>
      <c r="C37" s="6" t="s">
        <v>70</v>
      </c>
      <c r="D37" s="6" t="s">
        <v>92</v>
      </c>
      <c r="E37" s="7" t="s">
        <v>93</v>
      </c>
      <c r="F37" s="7" t="s">
        <v>35</v>
      </c>
      <c r="G37" s="7" t="s">
        <v>36</v>
      </c>
      <c r="H37" s="37">
        <v>14050086</v>
      </c>
      <c r="I37" s="7" t="s">
        <v>73</v>
      </c>
      <c r="J37" s="7" t="s">
        <v>73</v>
      </c>
      <c r="K37" s="7">
        <v>10</v>
      </c>
      <c r="L37" s="8">
        <v>34740</v>
      </c>
      <c r="M37" s="8"/>
      <c r="N37" s="8">
        <v>34740</v>
      </c>
      <c r="O37" s="9" t="s">
        <v>22</v>
      </c>
      <c r="P37" s="10" t="s">
        <v>23</v>
      </c>
      <c r="Q37" s="10" t="s">
        <v>39</v>
      </c>
      <c r="R37" s="10" t="s">
        <v>24</v>
      </c>
      <c r="S37" s="11" t="s">
        <v>25</v>
      </c>
    </row>
    <row r="38" spans="1:19" ht="39.200000000000003" customHeight="1">
      <c r="A38" s="5" t="s">
        <v>144</v>
      </c>
      <c r="B38" s="6" t="s">
        <v>31</v>
      </c>
      <c r="C38" s="6" t="s">
        <v>70</v>
      </c>
      <c r="D38" s="6" t="s">
        <v>94</v>
      </c>
      <c r="E38" s="7" t="s">
        <v>56</v>
      </c>
      <c r="F38" s="7" t="s">
        <v>35</v>
      </c>
      <c r="G38" s="7" t="s">
        <v>36</v>
      </c>
      <c r="H38" s="37">
        <v>14229877</v>
      </c>
      <c r="I38" s="7" t="s">
        <v>73</v>
      </c>
      <c r="J38" s="7" t="s">
        <v>73</v>
      </c>
      <c r="K38" s="7">
        <v>3</v>
      </c>
      <c r="L38" s="8">
        <v>14460</v>
      </c>
      <c r="M38" s="8"/>
      <c r="N38" s="8">
        <v>14460</v>
      </c>
      <c r="O38" s="9" t="s">
        <v>22</v>
      </c>
      <c r="P38" s="10" t="s">
        <v>23</v>
      </c>
      <c r="Q38" s="10" t="s">
        <v>39</v>
      </c>
      <c r="R38" s="10" t="s">
        <v>24</v>
      </c>
      <c r="S38" s="11" t="s">
        <v>25</v>
      </c>
    </row>
    <row r="39" spans="1:19" ht="39.200000000000003" customHeight="1">
      <c r="A39" s="5" t="s">
        <v>145</v>
      </c>
      <c r="B39" s="6" t="s">
        <v>31</v>
      </c>
      <c r="C39" s="6" t="s">
        <v>70</v>
      </c>
      <c r="D39" s="6" t="s">
        <v>61</v>
      </c>
      <c r="E39" s="7" t="s">
        <v>95</v>
      </c>
      <c r="F39" s="7" t="s">
        <v>35</v>
      </c>
      <c r="G39" s="7" t="s">
        <v>36</v>
      </c>
      <c r="H39" s="37">
        <v>14269646</v>
      </c>
      <c r="I39" s="7" t="s">
        <v>73</v>
      </c>
      <c r="J39" s="7" t="s">
        <v>73</v>
      </c>
      <c r="K39" s="7">
        <v>8</v>
      </c>
      <c r="L39" s="8">
        <v>16410</v>
      </c>
      <c r="M39" s="8"/>
      <c r="N39" s="8">
        <v>16410</v>
      </c>
      <c r="O39" s="9" t="s">
        <v>22</v>
      </c>
      <c r="P39" s="10" t="s">
        <v>23</v>
      </c>
      <c r="Q39" s="10" t="s">
        <v>39</v>
      </c>
      <c r="R39" s="10" t="s">
        <v>24</v>
      </c>
      <c r="S39" s="11" t="s">
        <v>25</v>
      </c>
    </row>
    <row r="40" spans="1:19" ht="39.200000000000003" customHeight="1">
      <c r="A40" s="5" t="s">
        <v>146</v>
      </c>
      <c r="B40" s="6" t="s">
        <v>31</v>
      </c>
      <c r="C40" s="6" t="s">
        <v>70</v>
      </c>
      <c r="D40" s="6" t="s">
        <v>96</v>
      </c>
      <c r="E40" s="7" t="s">
        <v>97</v>
      </c>
      <c r="F40" s="7" t="s">
        <v>35</v>
      </c>
      <c r="G40" s="7" t="s">
        <v>36</v>
      </c>
      <c r="H40" s="37">
        <v>70362839</v>
      </c>
      <c r="I40" s="7" t="s">
        <v>73</v>
      </c>
      <c r="J40" s="7" t="s">
        <v>73</v>
      </c>
      <c r="K40" s="7">
        <v>12</v>
      </c>
      <c r="L40" s="8">
        <v>48650</v>
      </c>
      <c r="M40" s="8"/>
      <c r="N40" s="8">
        <v>48650</v>
      </c>
      <c r="O40" s="9" t="s">
        <v>22</v>
      </c>
      <c r="P40" s="10" t="s">
        <v>23</v>
      </c>
      <c r="Q40" s="10" t="s">
        <v>39</v>
      </c>
      <c r="R40" s="10" t="s">
        <v>24</v>
      </c>
      <c r="S40" s="11" t="s">
        <v>25</v>
      </c>
    </row>
    <row r="41" spans="1:19" ht="39.200000000000003" customHeight="1">
      <c r="A41" s="5" t="s">
        <v>147</v>
      </c>
      <c r="B41" s="6" t="s">
        <v>31</v>
      </c>
      <c r="C41" s="6" t="s">
        <v>70</v>
      </c>
      <c r="D41" s="6" t="s">
        <v>98</v>
      </c>
      <c r="E41" s="7" t="s">
        <v>99</v>
      </c>
      <c r="F41" s="7" t="s">
        <v>35</v>
      </c>
      <c r="G41" s="7" t="s">
        <v>36</v>
      </c>
      <c r="H41" s="37">
        <v>60286889</v>
      </c>
      <c r="I41" s="7" t="s">
        <v>73</v>
      </c>
      <c r="J41" s="7" t="s">
        <v>73</v>
      </c>
      <c r="K41" s="7">
        <v>2</v>
      </c>
      <c r="L41" s="8">
        <v>6650</v>
      </c>
      <c r="M41" s="8"/>
      <c r="N41" s="8">
        <v>6650</v>
      </c>
      <c r="O41" s="9" t="s">
        <v>22</v>
      </c>
      <c r="P41" s="10" t="s">
        <v>23</v>
      </c>
      <c r="Q41" s="10" t="s">
        <v>39</v>
      </c>
      <c r="R41" s="10" t="s">
        <v>24</v>
      </c>
      <c r="S41" s="11" t="s">
        <v>25</v>
      </c>
    </row>
    <row r="42" spans="1:19" ht="39.200000000000003" customHeight="1">
      <c r="A42" s="5" t="s">
        <v>102</v>
      </c>
      <c r="B42" s="6" t="s">
        <v>31</v>
      </c>
      <c r="C42" s="6" t="s">
        <v>70</v>
      </c>
      <c r="D42" s="6" t="s">
        <v>100</v>
      </c>
      <c r="E42" s="7" t="s">
        <v>56</v>
      </c>
      <c r="F42" s="7" t="s">
        <v>35</v>
      </c>
      <c r="G42" s="7" t="s">
        <v>36</v>
      </c>
      <c r="H42" s="37">
        <v>70501146</v>
      </c>
      <c r="I42" s="7" t="s">
        <v>73</v>
      </c>
      <c r="J42" s="7" t="s">
        <v>73</v>
      </c>
      <c r="K42" s="7">
        <v>1</v>
      </c>
      <c r="L42" s="8">
        <v>3230</v>
      </c>
      <c r="M42" s="8"/>
      <c r="N42" s="8">
        <v>3230</v>
      </c>
      <c r="O42" s="9" t="s">
        <v>22</v>
      </c>
      <c r="P42" s="10" t="s">
        <v>23</v>
      </c>
      <c r="Q42" s="10" t="s">
        <v>39</v>
      </c>
      <c r="R42" s="10" t="s">
        <v>24</v>
      </c>
      <c r="S42" s="11" t="s">
        <v>25</v>
      </c>
    </row>
    <row r="43" spans="1:19" ht="39.950000000000003" customHeight="1">
      <c r="A43" s="5" t="s">
        <v>103</v>
      </c>
      <c r="B43" s="6" t="s">
        <v>31</v>
      </c>
      <c r="C43" s="6" t="s">
        <v>70</v>
      </c>
      <c r="D43" s="6" t="s">
        <v>77</v>
      </c>
      <c r="E43" s="7" t="s">
        <v>101</v>
      </c>
      <c r="F43" s="7" t="s">
        <v>35</v>
      </c>
      <c r="G43" s="7" t="s">
        <v>36</v>
      </c>
      <c r="H43" s="37">
        <v>13935303</v>
      </c>
      <c r="I43" s="7" t="s">
        <v>73</v>
      </c>
      <c r="J43" s="7" t="s">
        <v>73</v>
      </c>
      <c r="K43" s="7">
        <v>3</v>
      </c>
      <c r="L43" s="8">
        <v>35000</v>
      </c>
      <c r="M43" s="8"/>
      <c r="N43" s="8">
        <v>35000</v>
      </c>
      <c r="O43" s="9" t="s">
        <v>22</v>
      </c>
      <c r="P43" s="10" t="s">
        <v>23</v>
      </c>
      <c r="Q43" s="10" t="s">
        <v>39</v>
      </c>
      <c r="R43" s="10" t="s">
        <v>24</v>
      </c>
      <c r="S43" s="11" t="s">
        <v>25</v>
      </c>
    </row>
    <row r="44" spans="1:19" ht="24.95" customHeight="1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4" t="s">
        <v>26</v>
      </c>
      <c r="L44" s="26">
        <f>SUBTOTAL(9,L20:L43)</f>
        <v>521933</v>
      </c>
      <c r="M44" s="26">
        <f>SUBTOTAL(9,M20:M43)</f>
        <v>0</v>
      </c>
      <c r="N44" s="26">
        <f>SUBTOTAL(9,N20:N43)</f>
        <v>521933</v>
      </c>
      <c r="O44" s="15" t="s">
        <v>27</v>
      </c>
      <c r="P44" s="13"/>
      <c r="Q44" s="16"/>
      <c r="R44" s="13"/>
      <c r="S44" s="17"/>
    </row>
    <row r="45" spans="1:19" ht="30" customHeight="1">
      <c r="A45" s="52" t="s">
        <v>125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18"/>
      <c r="M45" s="18"/>
      <c r="N45" s="18"/>
      <c r="O45" s="19"/>
      <c r="P45" s="19"/>
      <c r="Q45" s="19"/>
      <c r="R45" s="19"/>
      <c r="S45" s="19"/>
    </row>
    <row r="46" spans="1:19" ht="39.200000000000003" customHeight="1">
      <c r="A46" s="5" t="s">
        <v>119</v>
      </c>
      <c r="B46" s="6" t="s">
        <v>31</v>
      </c>
      <c r="C46" s="6" t="s">
        <v>70</v>
      </c>
      <c r="D46" s="6" t="s">
        <v>124</v>
      </c>
      <c r="E46" s="7" t="s">
        <v>56</v>
      </c>
      <c r="F46" s="7" t="s">
        <v>35</v>
      </c>
      <c r="G46" s="7" t="s">
        <v>74</v>
      </c>
      <c r="H46" s="7"/>
      <c r="I46" s="7"/>
      <c r="J46" s="7" t="s">
        <v>73</v>
      </c>
      <c r="K46" s="7">
        <v>2</v>
      </c>
      <c r="L46" s="43" t="s">
        <v>123</v>
      </c>
      <c r="M46" s="44"/>
      <c r="N46" s="44"/>
      <c r="O46" s="44"/>
      <c r="P46" s="44"/>
      <c r="Q46" s="44"/>
      <c r="R46" s="44"/>
      <c r="S46" s="45"/>
    </row>
    <row r="47" spans="1:19" ht="39.200000000000003" customHeight="1">
      <c r="A47" s="5" t="s">
        <v>118</v>
      </c>
      <c r="B47" s="34" t="s">
        <v>31</v>
      </c>
      <c r="C47" s="6" t="s">
        <v>70</v>
      </c>
      <c r="D47" s="6" t="s">
        <v>121</v>
      </c>
      <c r="E47" s="7"/>
      <c r="F47" s="7" t="s">
        <v>35</v>
      </c>
      <c r="G47" s="7" t="s">
        <v>36</v>
      </c>
      <c r="H47" s="7"/>
      <c r="I47" s="7"/>
      <c r="J47" s="7" t="s">
        <v>73</v>
      </c>
      <c r="K47" s="7">
        <v>2</v>
      </c>
      <c r="L47" s="43" t="s">
        <v>123</v>
      </c>
      <c r="M47" s="44"/>
      <c r="N47" s="44"/>
      <c r="O47" s="44"/>
      <c r="P47" s="44"/>
      <c r="Q47" s="44"/>
      <c r="R47" s="44"/>
      <c r="S47" s="45"/>
    </row>
    <row r="48" spans="1:19" ht="39.200000000000003" customHeight="1">
      <c r="A48" s="5" t="s">
        <v>120</v>
      </c>
      <c r="B48" s="6" t="s">
        <v>31</v>
      </c>
      <c r="C48" s="6" t="s">
        <v>70</v>
      </c>
      <c r="D48" s="6" t="s">
        <v>122</v>
      </c>
      <c r="E48" s="7" t="s">
        <v>56</v>
      </c>
      <c r="F48" s="7" t="s">
        <v>35</v>
      </c>
      <c r="G48" s="7" t="s">
        <v>36</v>
      </c>
      <c r="H48" s="7"/>
      <c r="I48" s="7"/>
      <c r="J48" s="7" t="s">
        <v>73</v>
      </c>
      <c r="K48" s="7">
        <v>2</v>
      </c>
      <c r="L48" s="43" t="s">
        <v>123</v>
      </c>
      <c r="M48" s="44"/>
      <c r="N48" s="44"/>
      <c r="O48" s="44"/>
      <c r="P48" s="44"/>
      <c r="Q48" s="44"/>
      <c r="R48" s="44"/>
      <c r="S48" s="45"/>
    </row>
    <row r="49" spans="1:19" ht="24.9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30"/>
      <c r="L49" s="31"/>
      <c r="M49" s="31"/>
      <c r="N49" s="31"/>
      <c r="O49" s="32"/>
      <c r="P49" s="29"/>
      <c r="Q49" s="33"/>
      <c r="R49" s="29"/>
      <c r="S49" s="29"/>
    </row>
    <row r="50" spans="1:19" ht="9.9499999999999993" customHeight="1">
      <c r="L50" s="27"/>
      <c r="M50" s="27"/>
      <c r="N50" s="27"/>
      <c r="O50" s="20"/>
    </row>
    <row r="51" spans="1:19" ht="20.100000000000001" customHeight="1" thickBo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2" t="s">
        <v>29</v>
      </c>
      <c r="L51" s="28">
        <f>SUBTOTAL(9,L7:L43)</f>
        <v>883714</v>
      </c>
      <c r="M51" s="28">
        <f>SUBTOTAL(9,M7:M50)</f>
        <v>0</v>
      </c>
      <c r="N51" s="28">
        <f>SUBTOTAL(9,N7:N50)</f>
        <v>883714</v>
      </c>
      <c r="O51" s="23" t="s">
        <v>27</v>
      </c>
      <c r="P51" s="21"/>
      <c r="Q51" s="24"/>
      <c r="R51" s="21"/>
      <c r="S51" s="21"/>
    </row>
    <row r="52" spans="1:19" ht="6.95" customHeight="1"/>
    <row r="53" spans="1:19">
      <c r="L53" s="25"/>
    </row>
    <row r="54" spans="1:19">
      <c r="B54" s="47" t="s">
        <v>114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</row>
    <row r="55" spans="1:19" ht="6.95" customHeight="1"/>
    <row r="56" spans="1:19">
      <c r="B56" s="47" t="s">
        <v>115</v>
      </c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</row>
  </sheetData>
  <autoFilter ref="B6:S44"/>
  <mergeCells count="12">
    <mergeCell ref="A45:K45"/>
    <mergeCell ref="L46:S46"/>
    <mergeCell ref="L47:S47"/>
    <mergeCell ref="A1:S1"/>
    <mergeCell ref="L48:S48"/>
    <mergeCell ref="B54:P54"/>
    <mergeCell ref="B56:P56"/>
    <mergeCell ref="A2:S2"/>
    <mergeCell ref="A3:S3"/>
    <mergeCell ref="A4:S4"/>
    <mergeCell ref="A5:K5"/>
    <mergeCell ref="A19:K19"/>
  </mergeCells>
  <phoneticPr fontId="0" type="noConversion"/>
  <printOptions horizontalCentered="1"/>
  <pageMargins left="0.2" right="0.19" top="0.28000000000000003" bottom="0.2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zał. Nr 1</vt:lpstr>
    </vt:vector>
  </TitlesOfParts>
  <Company>DOM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Telekomunikacja 7line Sp. z o.o.</dc:creator>
  <cp:lastModifiedBy>user</cp:lastModifiedBy>
  <cp:lastPrinted>2014-12-05T10:23:50Z</cp:lastPrinted>
  <dcterms:created xsi:type="dcterms:W3CDTF">2014-10-17T11:51:31Z</dcterms:created>
  <dcterms:modified xsi:type="dcterms:W3CDTF">2014-12-05T11:36:56Z</dcterms:modified>
</cp:coreProperties>
</file>